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ice.Brown\Downloads\"/>
    </mc:Choice>
  </mc:AlternateContent>
  <bookViews>
    <workbookView xWindow="0" yWindow="0" windowWidth="28800" windowHeight="12300"/>
  </bookViews>
  <sheets>
    <sheet name="Final FY 2022-23 Allocation" sheetId="1" r:id="rId1"/>
  </sheets>
  <externalReferences>
    <externalReference r:id="rId2"/>
  </externalReferences>
  <definedNames>
    <definedName name="_5000_Instruction" localSheetId="0">#REF!</definedName>
    <definedName name="_5000_Instruction">#REF!</definedName>
    <definedName name="_600_Other_Capital_Outlay" localSheetId="0">#REF!</definedName>
    <definedName name="_600_Other_Capital_Outlay">#REF!</definedName>
    <definedName name="_6100_Pupil_Personnel" localSheetId="0">#REF!</definedName>
    <definedName name="_6100_Pupil_Personnel">#REF!</definedName>
    <definedName name="_6200_Instructional_Media" localSheetId="0">#REF!</definedName>
    <definedName name="_6200_Instructional_Media">#REF!</definedName>
    <definedName name="_6300_Instruction_Curriculum_Development" localSheetId="0">#REF!</definedName>
    <definedName name="_6300_Instruction_Curriculum_Development">#REF!</definedName>
    <definedName name="_6400_Instructional_Staff_Training" localSheetId="0">#REF!</definedName>
    <definedName name="_6400_Instructional_Staff_Training">#REF!</definedName>
    <definedName name="_6500_Instructional___Related_Technology" localSheetId="0">#REF!</definedName>
    <definedName name="_6500_Instructional___Related_Technology">#REF!</definedName>
    <definedName name="_7100_Board_Members" localSheetId="0">#REF!</definedName>
    <definedName name="_7100_Board_Members">#REF!</definedName>
    <definedName name="_7200_General_Administration" localSheetId="0">#REF!</definedName>
    <definedName name="_7200_General_Administration">#REF!</definedName>
    <definedName name="_7300_School_Administration" localSheetId="0">#REF!</definedName>
    <definedName name="_7300_School_Administration">#REF!</definedName>
    <definedName name="_7400_Facilities_Acquisition___Construction" localSheetId="0">#REF!</definedName>
    <definedName name="_7400_Facilities_Acquisition___Construction">#REF!</definedName>
    <definedName name="_7400_Facilities_Acquisition___Construction_function" localSheetId="0">#REF!</definedName>
    <definedName name="_7400_Facilities_Acquisition___Construction_function">#REF!</definedName>
    <definedName name="_7500_Fiscal_Services" localSheetId="0">#REF!</definedName>
    <definedName name="_7500_Fiscal_Services">#REF!</definedName>
    <definedName name="_7600_Food_Services" localSheetId="0">#REF!</definedName>
    <definedName name="_7600_Food_Services">#REF!</definedName>
    <definedName name="_7600_Food_Services__special_fund" localSheetId="0">#REF!</definedName>
    <definedName name="_7600_Food_Services__special_fund">#REF!</definedName>
    <definedName name="_7700_Central_Services" localSheetId="0">#REF!</definedName>
    <definedName name="_7700_Central_Services">#REF!</definedName>
    <definedName name="_7800_Pupil_Transportation" localSheetId="0">#REF!</definedName>
    <definedName name="_7800_Pupil_Transportation">#REF!</definedName>
    <definedName name="_7900_Operation_of_Plant" localSheetId="0">#REF!</definedName>
    <definedName name="_7900_Operation_of_Plant">#REF!</definedName>
    <definedName name="_8100_Maintenance_of_Plant" localSheetId="0">#REF!</definedName>
    <definedName name="_8100_Maintenance_of_Plant">#REF!</definedName>
    <definedName name="_8200_Administrative_Technology_Services" localSheetId="0">#REF!</definedName>
    <definedName name="_8200_Administrative_Technology_Services">#REF!</definedName>
    <definedName name="_9100_Community_Services" localSheetId="0">#REF!</definedName>
    <definedName name="_9100_Community_Services">#REF!</definedName>
    <definedName name="_9200_Debt_Services" localSheetId="0">#REF!</definedName>
    <definedName name="_9200_Debt_Services">#REF!</definedName>
    <definedName name="A" localSheetId="0">#REF!</definedName>
    <definedName name="A">#REF!</definedName>
    <definedName name="acPgSetup" localSheetId="0">{"","","",""}</definedName>
    <definedName name="acPgSetup">{"","","",""}</definedName>
    <definedName name="ACTUAL_COSTS" localSheetId="0">#REF!</definedName>
    <definedName name="ACTUAL_COSTS">#REF!</definedName>
    <definedName name="ALACHUA" localSheetId="0">#REF!</definedName>
    <definedName name="ALACHUA">#REF!</definedName>
    <definedName name="All_Functions" localSheetId="0">#REF!</definedName>
    <definedName name="All_Functions">#REF!</definedName>
    <definedName name="Annual_High_School_Dropout_Rate" localSheetId="0">[1]PPE_Dist_0809!#REF!</definedName>
    <definedName name="Annual_High_School_Dropout_Rate">[1]PPE_Dist_0809!#REF!</definedName>
    <definedName name="At_Risk" localSheetId="0">#REF!</definedName>
    <definedName name="At_Risk">#REF!</definedName>
    <definedName name="B" localSheetId="0">#REF!</definedName>
    <definedName name="B">#REF!</definedName>
    <definedName name="BAKER" localSheetId="0">#REF!</definedName>
    <definedName name="BAKER">#REF!</definedName>
    <definedName name="BAY" localSheetId="0">#REF!</definedName>
    <definedName name="BAY">#REF!</definedName>
    <definedName name="BRADFORD" localSheetId="0">#REF!</definedName>
    <definedName name="BRADFORD">#REF!</definedName>
    <definedName name="BREVARD" localSheetId="0">#REF!</definedName>
    <definedName name="BREVARD">#REF!</definedName>
    <definedName name="BROWARD" localSheetId="0">#REF!</definedName>
    <definedName name="BROWARD">#REF!</definedName>
    <definedName name="CALHOUN" localSheetId="0">#REF!</definedName>
    <definedName name="CALHOUN">#REF!</definedName>
    <definedName name="CAPITAL__OUTLAY___OBJECT__600___ALL_FUNCTIONS" localSheetId="0">#REF!</definedName>
    <definedName name="CAPITAL__OUTLAY___OBJECT__600___ALL_FUNCTIONS">#REF!</definedName>
    <definedName name="CAPITAL_OUTLAY" localSheetId="0">#REF!</definedName>
    <definedName name="CAPITAL_OUTLAY">#REF!</definedName>
    <definedName name="Capital_Outlay__Functions" localSheetId="0">#REF!</definedName>
    <definedName name="Capital_Outlay__Functions">#REF!</definedName>
    <definedName name="CHARLOTTE" localSheetId="0">#REF!</definedName>
    <definedName name="CHARLOTTE">#REF!</definedName>
    <definedName name="CITRUS" localSheetId="0">#REF!</definedName>
    <definedName name="CITRUS">#REF!</definedName>
    <definedName name="CLAY" localSheetId="0">#REF!</definedName>
    <definedName name="CLAY">#REF!</definedName>
    <definedName name="COLLIER" localSheetId="0">#REF!</definedName>
    <definedName name="COLLIER">#REF!</definedName>
    <definedName name="COLUMBIA" localSheetId="0">#REF!</definedName>
    <definedName name="COLUMBIA">#REF!</definedName>
    <definedName name="Column16_18" localSheetId="0">#REF!</definedName>
    <definedName name="Column16_18">#REF!</definedName>
    <definedName name="Column18_20" localSheetId="0">#REF!</definedName>
    <definedName name="Column18_20">#REF!</definedName>
    <definedName name="Column21" localSheetId="0">#REF!</definedName>
    <definedName name="Column21">#REF!</definedName>
    <definedName name="Current" localSheetId="0">#REF!</definedName>
    <definedName name="Current">#REF!</definedName>
    <definedName name="DADE" localSheetId="0">#REF!</definedName>
    <definedName name="DADE">#REF!</definedName>
    <definedName name="DEAF_BLIND" localSheetId="0">[1]PPE_Dist_0809!#REF!</definedName>
    <definedName name="DEAF_BLIND">[1]PPE_Dist_0809!#REF!</definedName>
    <definedName name="DEBT_FINANCING" localSheetId="0">#REF!</definedName>
    <definedName name="DEBT_FINANCING">#REF!</definedName>
    <definedName name="Debt_Service__function" localSheetId="0">#REF!</definedName>
    <definedName name="Debt_Service__function">#REF!</definedName>
    <definedName name="DEBT_SERVICES__FUNCTION__9200" localSheetId="0">#REF!</definedName>
    <definedName name="DEBT_SERVICES__FUNCTION__9200">#REF!</definedName>
    <definedName name="DESOTO" localSheetId="0">#REF!</definedName>
    <definedName name="DESOTO">#REF!</definedName>
    <definedName name="DIFFERENCE" localSheetId="0">#REF!</definedName>
    <definedName name="DIFFERENCE">#REF!</definedName>
    <definedName name="DINI_08" localSheetId="0">#REF!</definedName>
    <definedName name="DINI_08">#REF!</definedName>
    <definedName name="DINI_09" localSheetId="0">#REF!</definedName>
    <definedName name="DINI_09">#REF!</definedName>
    <definedName name="DINI_10" localSheetId="0">#REF!</definedName>
    <definedName name="DINI_10">#REF!</definedName>
    <definedName name="DINI_11" localSheetId="0">#REF!</definedName>
    <definedName name="DINI_11">#REF!</definedName>
    <definedName name="DIRECT___UNALLOWED_COSTS" localSheetId="0">#REF!</definedName>
    <definedName name="DIRECT___UNALLOWED_COSTS">#REF!</definedName>
    <definedName name="DIRECT_BASE__A" localSheetId="0">#REF!</definedName>
    <definedName name="DIRECT_BASE__A">#REF!</definedName>
    <definedName name="District" localSheetId="0">#REF!</definedName>
    <definedName name="District">#REF!</definedName>
    <definedName name="District_Name" localSheetId="0">#REF!</definedName>
    <definedName name="District_Name">#REF!</definedName>
    <definedName name="District_Number" localSheetId="0">#REF!</definedName>
    <definedName name="District_Number">#REF!</definedName>
    <definedName name="DISTRICT_SCHOOL_BOARD_OF____________________COUNTY" localSheetId="0">#REF!</definedName>
    <definedName name="DISTRICT_SCHOOL_BOARD_OF____________________COUNTY">#REF!</definedName>
    <definedName name="DIXIE" localSheetId="0">#REF!</definedName>
    <definedName name="DIXIE">#REF!</definedName>
    <definedName name="DOZIER_OKEEC" localSheetId="0">#REF!</definedName>
    <definedName name="DOZIER_OKEEC">#REF!</definedName>
    <definedName name="DUVAL" localSheetId="0">#REF!</definedName>
    <definedName name="DUVAL">#REF!</definedName>
    <definedName name="ECKERD_CHALL" localSheetId="0">[1]PPE_Dist_0809!#REF!</definedName>
    <definedName name="ECKERD_CHALL">[1]PPE_Dist_0809!#REF!</definedName>
    <definedName name="Eligibility8" localSheetId="0">#REF!</definedName>
    <definedName name="Eligibility8">#REF!</definedName>
    <definedName name="Equating" localSheetId="0">#REF!</definedName>
    <definedName name="Equating">#REF!</definedName>
    <definedName name="ESCAMBIA" localSheetId="0">#REF!</definedName>
    <definedName name="ESCAMBIA">#REF!</definedName>
    <definedName name="Exceptional" localSheetId="0">#REF!</definedName>
    <definedName name="Exceptional">#REF!</definedName>
    <definedName name="EXCLUDED_COSTS" localSheetId="0">#REF!</definedName>
    <definedName name="EXCLUDED_COSTS">#REF!</definedName>
    <definedName name="EXCLUDED_COSTS_Totals" localSheetId="0">#REF!</definedName>
    <definedName name="EXCLUDED_COSTS_Totals">#REF!</definedName>
    <definedName name="FAMU_LAB_SCH" localSheetId="0">[1]PPE_Dist_0809!#REF!</definedName>
    <definedName name="FAMU_LAB_SCH">[1]PPE_Dist_0809!#REF!</definedName>
    <definedName name="FAU_LAB_SCH" localSheetId="0">[1]PPE_Dist_0809!#REF!</definedName>
    <definedName name="FAU_LAB_SCH">[1]PPE_Dist_0809!#REF!</definedName>
    <definedName name="Final_count_of_ND_Residential_only" localSheetId="0">#REF!</definedName>
    <definedName name="Final_count_of_ND_Residential_only">#REF!</definedName>
    <definedName name="FINES___PENALTIES" localSheetId="0">#REF!</definedName>
    <definedName name="FINES___PENALTIES">#REF!</definedName>
    <definedName name="FINES__AND__PENALTIES___OBJECT__740" localSheetId="0">#REF!</definedName>
    <definedName name="FINES__AND__PENALTIES___OBJECT__740">#REF!</definedName>
    <definedName name="FL_VIRTUAL_ACA" localSheetId="0">[1]PPE_Dist_0809!#REF!</definedName>
    <definedName name="FL_VIRTUAL_ACA">[1]PPE_Dist_0809!#REF!</definedName>
    <definedName name="FL_VIRTUAL_SCH" localSheetId="0">[1]PPE_Dist_0809!#REF!</definedName>
    <definedName name="FL_VIRTUAL_SCH">[1]PPE_Dist_0809!#REF!</definedName>
    <definedName name="FLAGLER" localSheetId="0">#REF!</definedName>
    <definedName name="FLAGLER">#REF!</definedName>
    <definedName name="FOOD_SERVICES" localSheetId="0">#REF!</definedName>
    <definedName name="FOOD_SERVICES">#REF!</definedName>
    <definedName name="FOOD_SERVICES__FUNCTION__7600___OBJECT__500" localSheetId="0">#REF!</definedName>
    <definedName name="FOOD_SERVICES__FUNCTION__7600___OBJECT__500">#REF!</definedName>
    <definedName name="FOOD_SERVICES_Fund" localSheetId="0">#REF!</definedName>
    <definedName name="FOOD_SERVICES_Fund">#REF!</definedName>
    <definedName name="Formula" localSheetId="0">#REF!</definedName>
    <definedName name="Formula">#REF!</definedName>
    <definedName name="Four_Year_Cohort_NGA_Graduation_Rate" localSheetId="0">[1]PPE_Dist_0809!#REF!</definedName>
    <definedName name="Four_Year_Cohort_NGA_Graduation_Rate">[1]PPE_Dist_0809!#REF!</definedName>
    <definedName name="Four_Year_Cohort_Regular_Graduation_Rate" localSheetId="0">[1]PPE_Dist_0809!#REF!</definedName>
    <definedName name="Four_Year_Cohort_Regular_Graduation_Rate">[1]PPE_Dist_0809!#REF!</definedName>
    <definedName name="FRANKLIN" localSheetId="0">#REF!</definedName>
    <definedName name="FRANKLIN">#REF!</definedName>
    <definedName name="FSU_LAB_SCH" localSheetId="0">[1]PPE_Dist_0809!#REF!</definedName>
    <definedName name="FSU_LAB_SCH">[1]PPE_Dist_0809!#REF!</definedName>
    <definedName name="FUNC_9200" localSheetId="0">#REF!</definedName>
    <definedName name="FUNC_9200">#REF!</definedName>
    <definedName name="FUNCTION" localSheetId="0">#REF!</definedName>
    <definedName name="FUNCTION">#REF!</definedName>
    <definedName name="GADSDEN" localSheetId="0">#REF!</definedName>
    <definedName name="GADSDEN">#REF!</definedName>
    <definedName name="GENERAL__AND__SPECIAL__REVENUE__FUNDS" localSheetId="0">#REF!</definedName>
    <definedName name="GENERAL__AND__SPECIAL__REVENUE__FUNDS">#REF!</definedName>
    <definedName name="GENERAL__FUND" localSheetId="0">#REF!</definedName>
    <definedName name="GENERAL__FUND">#REF!</definedName>
    <definedName name="GENERAL__FUND_Total" localSheetId="0">#REF!</definedName>
    <definedName name="GENERAL__FUND_Total">#REF!</definedName>
    <definedName name="GILCHRIST" localSheetId="0">#REF!</definedName>
    <definedName name="GILCHRIST">#REF!</definedName>
    <definedName name="GLADES" localSheetId="0">#REF!</definedName>
    <definedName name="GLADES">#REF!</definedName>
    <definedName name="Graduation_Rates_and_Dropout_Rates_by_District__2008_09" localSheetId="0">[1]PPE_Dist_0809!#REF!</definedName>
    <definedName name="Graduation_Rates_and_Dropout_Rates_by_District__2008_09">[1]PPE_Dist_0809!#REF!</definedName>
    <definedName name="GRAND_TOTAL" localSheetId="0">#REF!</definedName>
    <definedName name="GRAND_TOTAL">#REF!</definedName>
    <definedName name="Guarantee" localSheetId="0">#REF!</definedName>
    <definedName name="Guarantee">#REF!</definedName>
    <definedName name="GULF" localSheetId="0">#REF!</definedName>
    <definedName name="GULF">#REF!</definedName>
    <definedName name="HAMILTON" localSheetId="0">#REF!</definedName>
    <definedName name="HAMILTON">#REF!</definedName>
    <definedName name="HARDEE" localSheetId="0">#REF!</definedName>
    <definedName name="HARDEE">#REF!</definedName>
    <definedName name="HENDRY" localSheetId="0">#REF!</definedName>
    <definedName name="HENDRY">#REF!</definedName>
    <definedName name="HERNANDO" localSheetId="0">#REF!</definedName>
    <definedName name="HERNANDO">#REF!</definedName>
    <definedName name="HIGHLANDS" localSheetId="0">#REF!</definedName>
    <definedName name="HIGHLANDS">#REF!</definedName>
    <definedName name="HILLSBOROUGH" localSheetId="0">#REF!</definedName>
    <definedName name="HILLSBOROUGH">#REF!</definedName>
    <definedName name="Hold_Harmless" localSheetId="0">#REF!</definedName>
    <definedName name="Hold_Harmless">#REF!</definedName>
    <definedName name="HOLMES" localSheetId="0">#REF!</definedName>
    <definedName name="HOLMES">#REF!</definedName>
    <definedName name="INDIAN_RIVER" localSheetId="0">#REF!</definedName>
    <definedName name="INDIAN_RIVER">#REF!</definedName>
    <definedName name="INDIRECT_COST_POOL__B" localSheetId="0">#REF!</definedName>
    <definedName name="INDIRECT_COST_POOL__B">#REF!</definedName>
    <definedName name="INDIRECT_COSTS" localSheetId="0">#REF!</definedName>
    <definedName name="INDIRECT_COSTS">#REF!</definedName>
    <definedName name="JACKSON" localSheetId="0">#REF!</definedName>
    <definedName name="JACKSON">#REF!</definedName>
    <definedName name="JEFFERSON" localSheetId="0">#REF!</definedName>
    <definedName name="JEFFERSON">#REF!</definedName>
    <definedName name="LAFAYETTE" localSheetId="0">#REF!</definedName>
    <definedName name="LAFAYETTE">#REF!</definedName>
    <definedName name="LAKE" localSheetId="0">#REF!</definedName>
    <definedName name="LAKE">#REF!</definedName>
    <definedName name="LEAs" localSheetId="0">#REF!</definedName>
    <definedName name="LEAs">#REF!</definedName>
    <definedName name="LEE" localSheetId="0">#REF!</definedName>
    <definedName name="LEE">#REF!</definedName>
    <definedName name="LEON" localSheetId="0">#REF!</definedName>
    <definedName name="LEON">#REF!</definedName>
    <definedName name="LEVY" localSheetId="0">#REF!</definedName>
    <definedName name="LEVY">#REF!</definedName>
    <definedName name="LIBERTY" localSheetId="0">#REF!</definedName>
    <definedName name="LIBERTY">#REF!</definedName>
    <definedName name="MADISON" localSheetId="0">#REF!</definedName>
    <definedName name="MADISON">#REF!</definedName>
    <definedName name="MANATEE" localSheetId="0">#REF!</definedName>
    <definedName name="MANATEE">#REF!</definedName>
    <definedName name="MARION" localSheetId="0">#REF!</definedName>
    <definedName name="MARION">#REF!</definedName>
    <definedName name="MARTIN" localSheetId="0">#REF!</definedName>
    <definedName name="MARTIN">#REF!</definedName>
    <definedName name="MONROE" localSheetId="0">#REF!</definedName>
    <definedName name="MONROE">#REF!</definedName>
    <definedName name="NASSAU" localSheetId="0">#REF!</definedName>
    <definedName name="NASSAU">#REF!</definedName>
    <definedName name="Note2" localSheetId="0">#REF!</definedName>
    <definedName name="Note2">#REF!</definedName>
    <definedName name="OBJ_500" localSheetId="0">#REF!</definedName>
    <definedName name="OBJ_500">#REF!</definedName>
    <definedName name="OBJ_600" localSheetId="0">#REF!</definedName>
    <definedName name="OBJ_600">#REF!</definedName>
    <definedName name="OBJ_740" localSheetId="0">#REF!</definedName>
    <definedName name="OBJ_740">#REF!</definedName>
    <definedName name="OKALOOSA" localSheetId="0">#REF!</definedName>
    <definedName name="OKALOOSA">#REF!</definedName>
    <definedName name="OKEECHOBEE" localSheetId="0">#REF!</definedName>
    <definedName name="OKEECHOBEE">#REF!</definedName>
    <definedName name="ORANGE" localSheetId="0">#REF!</definedName>
    <definedName name="ORANGE">#REF!</definedName>
    <definedName name="OSCEOLA" localSheetId="0">#REF!</definedName>
    <definedName name="OSCEOLA">#REF!</definedName>
    <definedName name="OTHER" localSheetId="0">#REF!</definedName>
    <definedName name="OTHER">#REF!</definedName>
    <definedName name="OTHER_Excluded_costs" localSheetId="0">#REF!</definedName>
    <definedName name="OTHER_Excluded_costs">#REF!</definedName>
    <definedName name="OTHER_Funds" localSheetId="0">#REF!</definedName>
    <definedName name="OTHER_Funds">#REF!</definedName>
    <definedName name="Over_Under" localSheetId="0">#REF!</definedName>
    <definedName name="Over_Under">#REF!</definedName>
    <definedName name="PALM_BEACH" localSheetId="0">#REF!</definedName>
    <definedName name="PALM_BEACH">#REF!</definedName>
    <definedName name="PartD" localSheetId="0">#REF!</definedName>
    <definedName name="PartD">#REF!</definedName>
    <definedName name="PASCO" localSheetId="0">#REF!</definedName>
    <definedName name="PASCO">#REF!</definedName>
    <definedName name="Per_Pupil_Expenditures__2008_09" localSheetId="0">#REF!</definedName>
    <definedName name="Per_Pupil_Expenditures__2008_09">#REF!</definedName>
    <definedName name="PINELLAS" localSheetId="0">#REF!</definedName>
    <definedName name="PINELLAS">#REF!</definedName>
    <definedName name="POLK" localSheetId="0">#REF!</definedName>
    <definedName name="POLK">#REF!</definedName>
    <definedName name="_xlnm.Print_Area" localSheetId="0">'Final FY 2022-23 Allocation'!$A$1:$D$89</definedName>
    <definedName name="_xlnm.Print_Area">#REF!</definedName>
    <definedName name="Print_Area_MI" localSheetId="0">#REF!</definedName>
    <definedName name="Print_Area_MI">#REF!</definedName>
    <definedName name="_xlnm.Print_Titles" localSheetId="0">'Final FY 2022-23 Allocation'!$1:$2</definedName>
    <definedName name="PUTNAM" localSheetId="0">#REF!</definedName>
    <definedName name="PUTNAM">#REF!</definedName>
    <definedName name="RECONCILIATION" localSheetId="0">#REF!</definedName>
    <definedName name="RECONCILIATION">#REF!</definedName>
    <definedName name="Regular" localSheetId="0">#REF!</definedName>
    <definedName name="Regular">#REF!</definedName>
    <definedName name="RESTRICTED_IDC_RATE" localSheetId="0">#REF!</definedName>
    <definedName name="RESTRICTED_IDC_RATE">#REF!</definedName>
    <definedName name="RESTRICTED_RATE_COMPUTATION" localSheetId="0">#REF!</definedName>
    <definedName name="RESTRICTED_RATE_COMPUTATION">#REF!</definedName>
    <definedName name="SANTA_ROSA" localSheetId="0">#REF!</definedName>
    <definedName name="SANTA_ROSA">#REF!</definedName>
    <definedName name="SARASOTA" localSheetId="0">#REF!</definedName>
    <definedName name="SARASOTA">#REF!</definedName>
    <definedName name="SCHEDULE__OF__EXPENDITURES__FOR__COMPUTATION__OF__INDIRECT__COST_____RESTRICTED__RATE" localSheetId="0">#REF!</definedName>
    <definedName name="SCHEDULE__OF__EXPENDITURES__FOR__COMPUTATION__OF__INDIRECT__COST_____RESTRICTED__RATE">#REF!</definedName>
    <definedName name="SEMINOLE" localSheetId="0">#REF!</definedName>
    <definedName name="SEMINOLE">#REF!</definedName>
    <definedName name="SI" localSheetId="0">#REF!</definedName>
    <definedName name="SI">#REF!</definedName>
    <definedName name="SI_28" localSheetId="0">#REF!</definedName>
    <definedName name="SI_28">#REF!</definedName>
    <definedName name="SI_4pct" localSheetId="0">#REF!</definedName>
    <definedName name="SI_4pct">#REF!</definedName>
    <definedName name="SPECIAL__REVENUE_____FOOD_SERVICE" localSheetId="0">#REF!</definedName>
    <definedName name="SPECIAL__REVENUE_____FOOD_SERVICE">#REF!</definedName>
    <definedName name="SPECIAL__REVENUE_____OTHER" localSheetId="0">#REF!</definedName>
    <definedName name="SPECIAL__REVENUE_____OTHER">#REF!</definedName>
    <definedName name="SPECIAL_REVENUE_FUNDS" localSheetId="0">#REF!</definedName>
    <definedName name="SPECIAL_REVENUE_FUNDS">#REF!</definedName>
    <definedName name="ST._JOHNS" localSheetId="0">#REF!</definedName>
    <definedName name="ST._JOHNS">#REF!</definedName>
    <definedName name="ST._LUCIE" localSheetId="0">#REF!</definedName>
    <definedName name="ST._LUCIE">#REF!</definedName>
    <definedName name="STATE" localSheetId="0">#REF!</definedName>
    <definedName name="STATE">#REF!</definedName>
    <definedName name="SUB_AGREEMENTS" localSheetId="0">#REF!</definedName>
    <definedName name="SUB_AGREEMENTS">#REF!</definedName>
    <definedName name="SUBAGREEMENTS" localSheetId="0">#REF!</definedName>
    <definedName name="SUBAGREEMENTS">#REF!</definedName>
    <definedName name="sue" localSheetId="0">#REF!</definedName>
    <definedName name="sue">#REF!</definedName>
    <definedName name="SUMTER" localSheetId="0">#REF!</definedName>
    <definedName name="SUMTER">#REF!</definedName>
    <definedName name="SUWANNEE" localSheetId="0">#REF!</definedName>
    <definedName name="SUWANNEE">#REF!</definedName>
    <definedName name="TAYLOR" localSheetId="0">#REF!</definedName>
    <definedName name="TAYLOR">#REF!</definedName>
    <definedName name="Total" localSheetId="0">#REF!</definedName>
    <definedName name="Total">#REF!</definedName>
    <definedName name="TOTAL__EXPENDITURES" localSheetId="0">#REF!</definedName>
    <definedName name="TOTAL__EXPENDITURES">#REF!</definedName>
    <definedName name="TOTAL__EXPENDITURES_all_funds" localSheetId="0">#REF!</definedName>
    <definedName name="TOTAL__EXPENDITURES_all_funds">#REF!</definedName>
    <definedName name="TOTAL_DIRECT__A" localSheetId="0">#REF!</definedName>
    <definedName name="TOTAL_DIRECT__A">#REF!</definedName>
    <definedName name="TOTAL_EXPENDITURES" localSheetId="0">#REF!</definedName>
    <definedName name="TOTAL_EXPENDITURES">#REF!</definedName>
    <definedName name="TOTAL_EXPENDITURES__General" localSheetId="0">#REF!</definedName>
    <definedName name="TOTAL_EXPENDITURES__General">#REF!</definedName>
    <definedName name="TOTAL_EXPENDITURES__Special_Revenue" localSheetId="0">#REF!</definedName>
    <definedName name="TOTAL_EXPENDITURES__Special_Revenue">#REF!</definedName>
    <definedName name="TOTAL_INDIRET__B" localSheetId="0">#REF!</definedName>
    <definedName name="TOTAL_INDIRET__B">#REF!</definedName>
    <definedName name="UF_LAB_SCH" localSheetId="0">[1]PPE_Dist_0809!#REF!</definedName>
    <definedName name="UF_LAB_SCH">[1]PPE_Dist_0809!#REF!</definedName>
    <definedName name="UNION" localSheetId="0">#REF!</definedName>
    <definedName name="UNION">#REF!</definedName>
    <definedName name="use_whole_dollars_only" localSheetId="0">#REF!</definedName>
    <definedName name="use_whole_dollars_only">#REF!</definedName>
    <definedName name="Vocational" localSheetId="0">#REF!</definedName>
    <definedName name="Vocational">#REF!</definedName>
    <definedName name="VOLUSIA" localSheetId="0">#REF!</definedName>
    <definedName name="VOLUSIA">#REF!</definedName>
    <definedName name="WAKULLA" localSheetId="0">#REF!</definedName>
    <definedName name="WAKULLA">#REF!</definedName>
    <definedName name="WALTON" localSheetId="0">#REF!</definedName>
    <definedName name="WALTON">#REF!</definedName>
    <definedName name="WASHINGTON" localSheetId="0">#REF!</definedName>
    <definedName name="WASHINGTON">#REF!</definedName>
    <definedName name="YEAR__ENDED__JUNE__30___2008" localSheetId="0">#REF!</definedName>
    <definedName name="YEAR__ENDED__JUNE__30___200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C83" i="1"/>
  <c r="D83" i="1" s="1"/>
  <c r="B83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<sst xmlns="http://schemas.openxmlformats.org/spreadsheetml/2006/main" count="89" uniqueCount="89">
  <si>
    <t>DISTRICT NAME</t>
  </si>
  <si>
    <t>Revised Final Fiscal Year 
2021-2022
 Title I Part A Allocations</t>
  </si>
  <si>
    <t>Final Fiscal Year 
2022-2023
 Title I Part A Allocations</t>
  </si>
  <si>
    <t xml:space="preserve">  Difference                               (Columns C-B)</t>
  </si>
  <si>
    <t xml:space="preserve">Alachua County </t>
  </si>
  <si>
    <t>P.K. YONGE</t>
  </si>
  <si>
    <t xml:space="preserve">Baker County </t>
  </si>
  <si>
    <t xml:space="preserve">Bay County </t>
  </si>
  <si>
    <t xml:space="preserve">Bradford County </t>
  </si>
  <si>
    <t xml:space="preserve">Brevard County </t>
  </si>
  <si>
    <t xml:space="preserve">Broward County </t>
  </si>
  <si>
    <t xml:space="preserve">Calhoun County </t>
  </si>
  <si>
    <t xml:space="preserve">Charlotte County </t>
  </si>
  <si>
    <t xml:space="preserve">Citrus County </t>
  </si>
  <si>
    <t xml:space="preserve">Clay County </t>
  </si>
  <si>
    <t xml:space="preserve">Collier County </t>
  </si>
  <si>
    <t xml:space="preserve">Columbia County </t>
  </si>
  <si>
    <t xml:space="preserve">Dade County </t>
  </si>
  <si>
    <t>KIPP Miami</t>
  </si>
  <si>
    <t xml:space="preserve">DeSoto County </t>
  </si>
  <si>
    <t xml:space="preserve">Dixie County </t>
  </si>
  <si>
    <t xml:space="preserve">Duval County </t>
  </si>
  <si>
    <t xml:space="preserve">Escambia County </t>
  </si>
  <si>
    <t xml:space="preserve">Flagler County </t>
  </si>
  <si>
    <t xml:space="preserve">Franklin County </t>
  </si>
  <si>
    <t xml:space="preserve">Gadsden County </t>
  </si>
  <si>
    <t xml:space="preserve">Gilchrist County </t>
  </si>
  <si>
    <t xml:space="preserve">Glades County </t>
  </si>
  <si>
    <t xml:space="preserve">Gulf County </t>
  </si>
  <si>
    <t xml:space="preserve">Hamilton County </t>
  </si>
  <si>
    <t xml:space="preserve">Hardee County </t>
  </si>
  <si>
    <t xml:space="preserve">Hendry County </t>
  </si>
  <si>
    <t xml:space="preserve">Hernando County </t>
  </si>
  <si>
    <t xml:space="preserve">Highlands County </t>
  </si>
  <si>
    <t xml:space="preserve">Hillsborough County </t>
  </si>
  <si>
    <t>IDEA</t>
  </si>
  <si>
    <t xml:space="preserve">Holmes County </t>
  </si>
  <si>
    <t xml:space="preserve">Indian River County </t>
  </si>
  <si>
    <t xml:space="preserve">Jackson County </t>
  </si>
  <si>
    <t xml:space="preserve">Jefferson County </t>
  </si>
  <si>
    <t xml:space="preserve">Lafayette County </t>
  </si>
  <si>
    <t xml:space="preserve">Lake County </t>
  </si>
  <si>
    <t xml:space="preserve">Lee County </t>
  </si>
  <si>
    <t xml:space="preserve">Leon County </t>
  </si>
  <si>
    <t>FAMU</t>
  </si>
  <si>
    <t xml:space="preserve">FSU </t>
  </si>
  <si>
    <t xml:space="preserve">Levy County </t>
  </si>
  <si>
    <t xml:space="preserve">Liberty County </t>
  </si>
  <si>
    <t xml:space="preserve">Madison County </t>
  </si>
  <si>
    <t xml:space="preserve">Manatee County </t>
  </si>
  <si>
    <t xml:space="preserve">Marion County </t>
  </si>
  <si>
    <t xml:space="preserve">Martin County </t>
  </si>
  <si>
    <t xml:space="preserve">Monroe County </t>
  </si>
  <si>
    <t xml:space="preserve">Nassau County </t>
  </si>
  <si>
    <t xml:space="preserve">Okaloosa County </t>
  </si>
  <si>
    <t xml:space="preserve">Okeechobee County </t>
  </si>
  <si>
    <t xml:space="preserve">Orange County </t>
  </si>
  <si>
    <t>UCP</t>
  </si>
  <si>
    <t xml:space="preserve">Osceola County </t>
  </si>
  <si>
    <t xml:space="preserve">Palm Beach County </t>
  </si>
  <si>
    <t>FAU</t>
  </si>
  <si>
    <t xml:space="preserve">South Tech </t>
  </si>
  <si>
    <t xml:space="preserve">Pasco County </t>
  </si>
  <si>
    <t xml:space="preserve">Pinellas County </t>
  </si>
  <si>
    <t xml:space="preserve">Polk County </t>
  </si>
  <si>
    <t>Lake Wales Charter School</t>
  </si>
  <si>
    <t xml:space="preserve">Putnam County </t>
  </si>
  <si>
    <t xml:space="preserve">Santa Rosa County </t>
  </si>
  <si>
    <t xml:space="preserve">Sarasota County </t>
  </si>
  <si>
    <t xml:space="preserve">Seminole County </t>
  </si>
  <si>
    <t xml:space="preserve">St. Johns County </t>
  </si>
  <si>
    <t xml:space="preserve">St. Lucie County </t>
  </si>
  <si>
    <t xml:space="preserve">Sumter County </t>
  </si>
  <si>
    <t xml:space="preserve">Suwannee County </t>
  </si>
  <si>
    <t xml:space="preserve">Taylor County </t>
  </si>
  <si>
    <t xml:space="preserve">Union County </t>
  </si>
  <si>
    <t xml:space="preserve">Volusia County </t>
  </si>
  <si>
    <t xml:space="preserve">Wakulla County </t>
  </si>
  <si>
    <t xml:space="preserve">Walton County </t>
  </si>
  <si>
    <t xml:space="preserve">Washington County </t>
  </si>
  <si>
    <t>FSDB</t>
  </si>
  <si>
    <t>FLVS</t>
  </si>
  <si>
    <t>PART D SUBPART 2</t>
  </si>
  <si>
    <t>TOTAL</t>
  </si>
  <si>
    <t>State Administration</t>
  </si>
  <si>
    <t>School Improvement</t>
  </si>
  <si>
    <t>LEAs Grant</t>
  </si>
  <si>
    <t>Part D Subpart 2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</si>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</sst>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8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0" borderId="1" xfId="0" applyFont="1" applyBorder="1"/>
    <xf numFmtId="3" fontId="1" fillId="4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  <xf numFmtId="3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8" fontId="1" fillId="2" borderId="1" xfId="0" applyNumberFormat="1" applyFont="1" applyFill="1" applyBorder="1"/>
    <xf numFmtId="0" fontId="0" fillId="0" borderId="0" xfId="0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3" fontId="0" fillId="0" borderId="0" xfId="0" applyNumberFormat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loridadoe-my.sharepoint.com/Fiscal%20Year%202011-2012/Final%20Fiscal%20Year%202011-2012%20-%20Title%20I%20Part%20C%20-%20Migrant%20Education%20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ed Migrant Allocation"/>
      <sheetName val="Migrant Allocation "/>
      <sheetName val="Migrant Allocation by PPE"/>
      <sheetName val="PPE_Dist_0809"/>
      <sheetName val="Polk-Lake Wales Adjustments"/>
      <sheetName val="FY2011-12 Preliminary Page 1"/>
      <sheetName val="FY2011-12 Preliminay Page 2"/>
      <sheetName val="Other Funds"/>
      <sheetName val="FLA  Migrant Alloc Formula"/>
      <sheetName val="Migrant Formula D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abSelected="1" workbookViewId="0">
      <selection activeCell="J29" sqref="J29"/>
    </sheetView>
  </sheetViews>
  <sheetFormatPr defaultColWidth="8.85546875" defaultRowHeight="15" x14ac:dyDescent="0.25"/>
  <cols>
    <col min="1" max="2" width="25.7109375" customWidth="1"/>
    <col min="3" max="3" width="23.42578125" customWidth="1"/>
    <col min="4" max="4" width="18.28515625" customWidth="1"/>
  </cols>
  <sheetData>
    <row r="1" spans="1:4" ht="45.7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ht="9.75" customHeight="1" thickBot="1" x14ac:dyDescent="0.3">
      <c r="A2" s="4"/>
      <c r="B2" s="4"/>
      <c r="C2" s="5"/>
      <c r="D2" s="6"/>
    </row>
    <row r="3" spans="1:4" ht="15.75" thickBot="1" x14ac:dyDescent="0.3">
      <c r="A3" s="7" t="s">
        <v>4</v>
      </c>
      <c r="B3" s="8">
        <v>8097548</v>
      </c>
      <c r="C3" s="9">
        <v>8032308</v>
      </c>
      <c r="D3" s="10">
        <f>SUM(C3-B3)</f>
        <v>-65240</v>
      </c>
    </row>
    <row r="4" spans="1:4" ht="15.75" thickBot="1" x14ac:dyDescent="0.3">
      <c r="A4" s="11" t="s">
        <v>5</v>
      </c>
      <c r="B4" s="8">
        <v>139218</v>
      </c>
      <c r="C4" s="9">
        <v>138096</v>
      </c>
      <c r="D4" s="10">
        <f t="shared" ref="D4:D67" si="0">SUM(C4-B4)</f>
        <v>-1122</v>
      </c>
    </row>
    <row r="5" spans="1:4" ht="15.75" thickBot="1" x14ac:dyDescent="0.3">
      <c r="A5" s="7" t="s">
        <v>6</v>
      </c>
      <c r="B5" s="8">
        <v>1151324</v>
      </c>
      <c r="C5" s="9">
        <v>1213817</v>
      </c>
      <c r="D5" s="10">
        <f t="shared" si="0"/>
        <v>62493</v>
      </c>
    </row>
    <row r="6" spans="1:4" ht="15.75" thickBot="1" x14ac:dyDescent="0.3">
      <c r="A6" s="7" t="s">
        <v>7</v>
      </c>
      <c r="B6" s="8">
        <v>6958016</v>
      </c>
      <c r="C6" s="9">
        <v>7472412</v>
      </c>
      <c r="D6" s="10">
        <f t="shared" si="0"/>
        <v>514396</v>
      </c>
    </row>
    <row r="7" spans="1:4" ht="15.75" thickBot="1" x14ac:dyDescent="0.3">
      <c r="A7" s="7" t="s">
        <v>8</v>
      </c>
      <c r="B7" s="8">
        <v>1270874</v>
      </c>
      <c r="C7" s="9">
        <v>1304756</v>
      </c>
      <c r="D7" s="10">
        <f t="shared" si="0"/>
        <v>33882</v>
      </c>
    </row>
    <row r="8" spans="1:4" ht="15.75" thickBot="1" x14ac:dyDescent="0.3">
      <c r="A8" s="7" t="s">
        <v>9</v>
      </c>
      <c r="B8" s="8">
        <v>16293831</v>
      </c>
      <c r="C8" s="9">
        <v>18503259</v>
      </c>
      <c r="D8" s="10">
        <f t="shared" si="0"/>
        <v>2209428</v>
      </c>
    </row>
    <row r="9" spans="1:4" ht="15.75" thickBot="1" x14ac:dyDescent="0.3">
      <c r="A9" s="7" t="s">
        <v>10</v>
      </c>
      <c r="B9" s="8">
        <v>76015782</v>
      </c>
      <c r="C9" s="9">
        <v>78528056</v>
      </c>
      <c r="D9" s="10">
        <f t="shared" si="0"/>
        <v>2512274</v>
      </c>
    </row>
    <row r="10" spans="1:4" ht="15.75" thickBot="1" x14ac:dyDescent="0.3">
      <c r="A10" s="7" t="s">
        <v>11</v>
      </c>
      <c r="B10" s="8">
        <v>708292</v>
      </c>
      <c r="C10" s="9">
        <v>769634</v>
      </c>
      <c r="D10" s="10">
        <f t="shared" si="0"/>
        <v>61342</v>
      </c>
    </row>
    <row r="11" spans="1:4" ht="15.75" thickBot="1" x14ac:dyDescent="0.3">
      <c r="A11" s="7" t="s">
        <v>12</v>
      </c>
      <c r="B11" s="8">
        <v>3728534</v>
      </c>
      <c r="C11" s="9">
        <v>3698494</v>
      </c>
      <c r="D11" s="10">
        <f t="shared" si="0"/>
        <v>-30040</v>
      </c>
    </row>
    <row r="12" spans="1:4" ht="15.75" thickBot="1" x14ac:dyDescent="0.3">
      <c r="A12" s="7" t="s">
        <v>13</v>
      </c>
      <c r="B12" s="8">
        <v>4181347</v>
      </c>
      <c r="C12" s="9">
        <v>5846289</v>
      </c>
      <c r="D12" s="10">
        <f t="shared" si="0"/>
        <v>1664942</v>
      </c>
    </row>
    <row r="13" spans="1:4" ht="15.75" thickBot="1" x14ac:dyDescent="0.3">
      <c r="A13" s="7" t="s">
        <v>14</v>
      </c>
      <c r="B13" s="8">
        <v>4693987</v>
      </c>
      <c r="C13" s="9">
        <v>6744977</v>
      </c>
      <c r="D13" s="10">
        <f t="shared" si="0"/>
        <v>2050990</v>
      </c>
    </row>
    <row r="14" spans="1:4" ht="15.75" thickBot="1" x14ac:dyDescent="0.3">
      <c r="A14" s="7" t="s">
        <v>15</v>
      </c>
      <c r="B14" s="8">
        <v>10078395</v>
      </c>
      <c r="C14" s="9">
        <v>10752690</v>
      </c>
      <c r="D14" s="10">
        <f t="shared" si="0"/>
        <v>674295</v>
      </c>
    </row>
    <row r="15" spans="1:4" ht="15.75" thickBot="1" x14ac:dyDescent="0.3">
      <c r="A15" s="7" t="s">
        <v>16</v>
      </c>
      <c r="B15" s="8">
        <v>3227801</v>
      </c>
      <c r="C15" s="9">
        <v>3519012</v>
      </c>
      <c r="D15" s="10">
        <f t="shared" si="0"/>
        <v>291211</v>
      </c>
    </row>
    <row r="16" spans="1:4" ht="15.75" thickBot="1" x14ac:dyDescent="0.3">
      <c r="A16" s="7" t="s">
        <v>17</v>
      </c>
      <c r="B16" s="8">
        <v>138308358</v>
      </c>
      <c r="C16" s="9">
        <v>143126494</v>
      </c>
      <c r="D16" s="10">
        <f t="shared" si="0"/>
        <v>4818136</v>
      </c>
    </row>
    <row r="17" spans="1:4" ht="15.75" thickBot="1" x14ac:dyDescent="0.3">
      <c r="A17" s="11" t="s">
        <v>18</v>
      </c>
      <c r="B17" s="8">
        <v>424305</v>
      </c>
      <c r="C17" s="9">
        <v>601064</v>
      </c>
      <c r="D17" s="10">
        <f t="shared" si="0"/>
        <v>176759</v>
      </c>
    </row>
    <row r="18" spans="1:4" ht="15.75" thickBot="1" x14ac:dyDescent="0.3">
      <c r="A18" s="7" t="s">
        <v>19</v>
      </c>
      <c r="B18" s="8">
        <v>2078308</v>
      </c>
      <c r="C18" s="9">
        <v>2026400</v>
      </c>
      <c r="D18" s="10">
        <f t="shared" si="0"/>
        <v>-51908</v>
      </c>
    </row>
    <row r="19" spans="1:4" ht="15.75" thickBot="1" x14ac:dyDescent="0.3">
      <c r="A19" s="7" t="s">
        <v>20</v>
      </c>
      <c r="B19" s="8">
        <v>860940</v>
      </c>
      <c r="C19" s="9">
        <v>1013183</v>
      </c>
      <c r="D19" s="10">
        <f t="shared" si="0"/>
        <v>152243</v>
      </c>
    </row>
    <row r="20" spans="1:4" ht="15.75" thickBot="1" x14ac:dyDescent="0.3">
      <c r="A20" s="7" t="s">
        <v>21</v>
      </c>
      <c r="B20" s="8">
        <v>42598847</v>
      </c>
      <c r="C20" s="9">
        <v>64160910</v>
      </c>
      <c r="D20" s="10">
        <f t="shared" si="0"/>
        <v>21562063</v>
      </c>
    </row>
    <row r="21" spans="1:4" ht="15.75" thickBot="1" x14ac:dyDescent="0.3">
      <c r="A21" s="7" t="s">
        <v>22</v>
      </c>
      <c r="B21" s="8">
        <v>15026943</v>
      </c>
      <c r="C21" s="9">
        <v>15413057</v>
      </c>
      <c r="D21" s="10">
        <f t="shared" si="0"/>
        <v>386114</v>
      </c>
    </row>
    <row r="22" spans="1:4" ht="15.75" thickBot="1" x14ac:dyDescent="0.3">
      <c r="A22" s="22" t="s">
        <v>23</v>
      </c>
      <c r="B22" s="8">
        <v>2811734</v>
      </c>
      <c r="C22" s="9">
        <v>3106767</v>
      </c>
      <c r="D22" s="10">
        <f t="shared" si="0"/>
        <v>295033</v>
      </c>
    </row>
    <row r="23" spans="1:4" ht="15.75" thickBot="1" x14ac:dyDescent="0.3">
      <c r="A23" s="7" t="s">
        <v>24</v>
      </c>
      <c r="B23" s="8">
        <v>603578</v>
      </c>
      <c r="C23" s="9">
        <v>598715</v>
      </c>
      <c r="D23" s="10">
        <f t="shared" si="0"/>
        <v>-4863</v>
      </c>
    </row>
    <row r="24" spans="1:4" ht="15.75" thickBot="1" x14ac:dyDescent="0.3">
      <c r="A24" s="7" t="s">
        <v>25</v>
      </c>
      <c r="B24" s="8">
        <v>4383780</v>
      </c>
      <c r="C24" s="9">
        <v>4348461</v>
      </c>
      <c r="D24" s="10">
        <f t="shared" si="0"/>
        <v>-35319</v>
      </c>
    </row>
    <row r="25" spans="1:4" ht="15.75" thickBot="1" x14ac:dyDescent="0.3">
      <c r="A25" s="7" t="s">
        <v>26</v>
      </c>
      <c r="B25" s="8">
        <v>679693</v>
      </c>
      <c r="C25" s="9">
        <v>797883</v>
      </c>
      <c r="D25" s="10">
        <f t="shared" si="0"/>
        <v>118190</v>
      </c>
    </row>
    <row r="26" spans="1:4" ht="15.75" thickBot="1" x14ac:dyDescent="0.3">
      <c r="A26" s="7" t="s">
        <v>27</v>
      </c>
      <c r="B26" s="8">
        <v>423466</v>
      </c>
      <c r="C26" s="9">
        <v>420054</v>
      </c>
      <c r="D26" s="10">
        <f t="shared" si="0"/>
        <v>-3412</v>
      </c>
    </row>
    <row r="27" spans="1:4" ht="15.75" thickBot="1" x14ac:dyDescent="0.3">
      <c r="A27" s="7" t="s">
        <v>28</v>
      </c>
      <c r="B27" s="8">
        <v>530819</v>
      </c>
      <c r="C27" s="9">
        <v>567139</v>
      </c>
      <c r="D27" s="10">
        <f t="shared" si="0"/>
        <v>36320</v>
      </c>
    </row>
    <row r="28" spans="1:4" ht="15.75" thickBot="1" x14ac:dyDescent="0.3">
      <c r="A28" s="7" t="s">
        <v>29</v>
      </c>
      <c r="B28" s="8">
        <v>1060391</v>
      </c>
      <c r="C28" s="9">
        <v>1149721</v>
      </c>
      <c r="D28" s="10">
        <f t="shared" si="0"/>
        <v>89330</v>
      </c>
    </row>
    <row r="29" spans="1:4" ht="15.75" thickBot="1" x14ac:dyDescent="0.3">
      <c r="A29" s="7" t="s">
        <v>30</v>
      </c>
      <c r="B29" s="8">
        <v>2422936</v>
      </c>
      <c r="C29" s="9">
        <v>2182802</v>
      </c>
      <c r="D29" s="10">
        <f t="shared" si="0"/>
        <v>-240134</v>
      </c>
    </row>
    <row r="30" spans="1:4" ht="15.75" thickBot="1" x14ac:dyDescent="0.3">
      <c r="A30" s="7" t="s">
        <v>31</v>
      </c>
      <c r="B30" s="8">
        <v>2983176</v>
      </c>
      <c r="C30" s="9">
        <v>3841941</v>
      </c>
      <c r="D30" s="10">
        <f t="shared" si="0"/>
        <v>858765</v>
      </c>
    </row>
    <row r="31" spans="1:4" ht="15.75" thickBot="1" x14ac:dyDescent="0.3">
      <c r="A31" s="7" t="s">
        <v>32</v>
      </c>
      <c r="B31" s="8">
        <v>5867060</v>
      </c>
      <c r="C31" s="9">
        <v>7890329</v>
      </c>
      <c r="D31" s="10">
        <f t="shared" si="0"/>
        <v>2023269</v>
      </c>
    </row>
    <row r="32" spans="1:4" ht="15.75" thickBot="1" x14ac:dyDescent="0.3">
      <c r="A32" s="7" t="s">
        <v>33</v>
      </c>
      <c r="B32" s="8">
        <v>6690317</v>
      </c>
      <c r="C32" s="9">
        <v>6027496</v>
      </c>
      <c r="D32" s="10">
        <f t="shared" si="0"/>
        <v>-662821</v>
      </c>
    </row>
    <row r="33" spans="1:4" ht="15.75" thickBot="1" x14ac:dyDescent="0.3">
      <c r="A33" s="7" t="s">
        <v>34</v>
      </c>
      <c r="B33" s="8">
        <v>64810554</v>
      </c>
      <c r="C33" s="9">
        <v>64479241</v>
      </c>
      <c r="D33" s="10">
        <f t="shared" si="0"/>
        <v>-331313</v>
      </c>
    </row>
    <row r="34" spans="1:4" ht="15.75" thickBot="1" x14ac:dyDescent="0.3">
      <c r="A34" s="11" t="s">
        <v>35</v>
      </c>
      <c r="B34" s="8">
        <v>314577</v>
      </c>
      <c r="C34" s="9">
        <v>312043</v>
      </c>
      <c r="D34" s="10">
        <f t="shared" si="0"/>
        <v>-2534</v>
      </c>
    </row>
    <row r="35" spans="1:4" ht="15.75" thickBot="1" x14ac:dyDescent="0.3">
      <c r="A35" s="7" t="s">
        <v>36</v>
      </c>
      <c r="B35" s="8">
        <v>983735</v>
      </c>
      <c r="C35" s="9">
        <v>1192249</v>
      </c>
      <c r="D35" s="10">
        <f t="shared" si="0"/>
        <v>208514</v>
      </c>
    </row>
    <row r="36" spans="1:4" ht="15.75" thickBot="1" x14ac:dyDescent="0.3">
      <c r="A36" s="7" t="s">
        <v>37</v>
      </c>
      <c r="B36" s="8">
        <v>3946676</v>
      </c>
      <c r="C36" s="9">
        <v>4335107</v>
      </c>
      <c r="D36" s="10">
        <f t="shared" si="0"/>
        <v>388431</v>
      </c>
    </row>
    <row r="37" spans="1:4" ht="15.75" thickBot="1" x14ac:dyDescent="0.3">
      <c r="A37" s="7" t="s">
        <v>38</v>
      </c>
      <c r="B37" s="8">
        <v>2579259</v>
      </c>
      <c r="C37" s="9">
        <v>2629957</v>
      </c>
      <c r="D37" s="10">
        <f t="shared" si="0"/>
        <v>50698</v>
      </c>
    </row>
    <row r="38" spans="1:4" ht="15.75" thickBot="1" x14ac:dyDescent="0.3">
      <c r="A38" s="7" t="s">
        <v>39</v>
      </c>
      <c r="B38" s="8">
        <v>536981</v>
      </c>
      <c r="C38" s="9">
        <v>637249</v>
      </c>
      <c r="D38" s="10">
        <f t="shared" si="0"/>
        <v>100268</v>
      </c>
    </row>
    <row r="39" spans="1:4" ht="15.75" thickBot="1" x14ac:dyDescent="0.3">
      <c r="A39" s="7" t="s">
        <v>40</v>
      </c>
      <c r="B39" s="8">
        <v>349574</v>
      </c>
      <c r="C39" s="9">
        <v>401666</v>
      </c>
      <c r="D39" s="10">
        <f t="shared" si="0"/>
        <v>52092</v>
      </c>
    </row>
    <row r="40" spans="1:4" ht="15.75" thickBot="1" x14ac:dyDescent="0.3">
      <c r="A40" s="7" t="s">
        <v>41</v>
      </c>
      <c r="B40" s="8">
        <v>11684697</v>
      </c>
      <c r="C40" s="9">
        <v>11590556</v>
      </c>
      <c r="D40" s="10">
        <f t="shared" si="0"/>
        <v>-94141</v>
      </c>
    </row>
    <row r="41" spans="1:4" ht="15.75" thickBot="1" x14ac:dyDescent="0.3">
      <c r="A41" s="7" t="s">
        <v>42</v>
      </c>
      <c r="B41" s="8">
        <v>24900062</v>
      </c>
      <c r="C41" s="9">
        <v>24699449</v>
      </c>
      <c r="D41" s="10">
        <f t="shared" si="0"/>
        <v>-200613</v>
      </c>
    </row>
    <row r="42" spans="1:4" ht="15.75" thickBot="1" x14ac:dyDescent="0.3">
      <c r="A42" s="7" t="s">
        <v>43</v>
      </c>
      <c r="B42" s="8">
        <v>9272600</v>
      </c>
      <c r="C42" s="9">
        <v>12423236</v>
      </c>
      <c r="D42" s="10">
        <f t="shared" si="0"/>
        <v>3150636</v>
      </c>
    </row>
    <row r="43" spans="1:4" ht="15.75" thickBot="1" x14ac:dyDescent="0.3">
      <c r="A43" s="11" t="s">
        <v>44</v>
      </c>
      <c r="B43" s="8">
        <v>258051</v>
      </c>
      <c r="C43" s="9">
        <v>340184</v>
      </c>
      <c r="D43" s="10">
        <f t="shared" si="0"/>
        <v>82133</v>
      </c>
    </row>
    <row r="44" spans="1:4" ht="15.75" thickBot="1" x14ac:dyDescent="0.3">
      <c r="A44" s="11" t="s">
        <v>45</v>
      </c>
      <c r="B44" s="8">
        <v>284331</v>
      </c>
      <c r="C44" s="9">
        <v>383429</v>
      </c>
      <c r="D44" s="10">
        <f t="shared" si="0"/>
        <v>99098</v>
      </c>
    </row>
    <row r="45" spans="1:4" ht="15.75" thickBot="1" x14ac:dyDescent="0.3">
      <c r="A45" s="7" t="s">
        <v>46</v>
      </c>
      <c r="B45" s="8">
        <v>1831580</v>
      </c>
      <c r="C45" s="9">
        <v>2222387</v>
      </c>
      <c r="D45" s="10">
        <f t="shared" si="0"/>
        <v>390807</v>
      </c>
    </row>
    <row r="46" spans="1:4" ht="15.75" thickBot="1" x14ac:dyDescent="0.3">
      <c r="A46" s="7" t="s">
        <v>47</v>
      </c>
      <c r="B46" s="8">
        <v>334324</v>
      </c>
      <c r="C46" s="9">
        <v>346443</v>
      </c>
      <c r="D46" s="10">
        <f t="shared" si="0"/>
        <v>12119</v>
      </c>
    </row>
    <row r="47" spans="1:4" ht="15.75" thickBot="1" x14ac:dyDescent="0.3">
      <c r="A47" s="7" t="s">
        <v>48</v>
      </c>
      <c r="B47" s="8">
        <v>1339183</v>
      </c>
      <c r="C47" s="9">
        <v>1263521</v>
      </c>
      <c r="D47" s="10">
        <f t="shared" si="0"/>
        <v>-75662</v>
      </c>
    </row>
    <row r="48" spans="1:4" ht="15.75" thickBot="1" x14ac:dyDescent="0.3">
      <c r="A48" s="7" t="s">
        <v>49</v>
      </c>
      <c r="B48" s="8">
        <v>12986966</v>
      </c>
      <c r="C48" s="9">
        <v>14069518</v>
      </c>
      <c r="D48" s="10">
        <f t="shared" si="0"/>
        <v>1082552</v>
      </c>
    </row>
    <row r="49" spans="1:4" ht="15.75" thickBot="1" x14ac:dyDescent="0.3">
      <c r="A49" s="7" t="s">
        <v>50</v>
      </c>
      <c r="B49" s="8">
        <v>16733158</v>
      </c>
      <c r="C49" s="9">
        <v>16598343</v>
      </c>
      <c r="D49" s="10">
        <f t="shared" si="0"/>
        <v>-134815</v>
      </c>
    </row>
    <row r="50" spans="1:4" ht="15.75" thickBot="1" x14ac:dyDescent="0.3">
      <c r="A50" s="7" t="s">
        <v>51</v>
      </c>
      <c r="B50" s="8">
        <v>3289677</v>
      </c>
      <c r="C50" s="9">
        <v>4679075</v>
      </c>
      <c r="D50" s="10">
        <f t="shared" si="0"/>
        <v>1389398</v>
      </c>
    </row>
    <row r="51" spans="1:4" ht="15.75" thickBot="1" x14ac:dyDescent="0.3">
      <c r="A51" s="7" t="s">
        <v>52</v>
      </c>
      <c r="B51" s="8">
        <v>1685459</v>
      </c>
      <c r="C51" s="9">
        <v>1671880</v>
      </c>
      <c r="D51" s="10">
        <f t="shared" si="0"/>
        <v>-13579</v>
      </c>
    </row>
    <row r="52" spans="1:4" ht="15.75" thickBot="1" x14ac:dyDescent="0.3">
      <c r="A52" s="7" t="s">
        <v>53</v>
      </c>
      <c r="B52" s="8">
        <v>1610679</v>
      </c>
      <c r="C52" s="9">
        <v>1846194</v>
      </c>
      <c r="D52" s="10">
        <f t="shared" si="0"/>
        <v>235515</v>
      </c>
    </row>
    <row r="53" spans="1:4" ht="15.75" thickBot="1" x14ac:dyDescent="0.3">
      <c r="A53" s="7" t="s">
        <v>54</v>
      </c>
      <c r="B53" s="8">
        <v>6818472</v>
      </c>
      <c r="C53" s="9">
        <v>6844791</v>
      </c>
      <c r="D53" s="10">
        <f t="shared" si="0"/>
        <v>26319</v>
      </c>
    </row>
    <row r="54" spans="1:4" ht="15.75" thickBot="1" x14ac:dyDescent="0.3">
      <c r="A54" s="7" t="s">
        <v>55</v>
      </c>
      <c r="B54" s="8">
        <v>2437159</v>
      </c>
      <c r="C54" s="9">
        <v>2228117</v>
      </c>
      <c r="D54" s="10">
        <f t="shared" si="0"/>
        <v>-209042</v>
      </c>
    </row>
    <row r="55" spans="1:4" ht="15.75" thickBot="1" x14ac:dyDescent="0.3">
      <c r="A55" s="7" t="s">
        <v>56</v>
      </c>
      <c r="B55" s="8">
        <v>71784511</v>
      </c>
      <c r="C55" s="9">
        <v>71206162</v>
      </c>
      <c r="D55" s="10">
        <f t="shared" si="0"/>
        <v>-578349</v>
      </c>
    </row>
    <row r="56" spans="1:4" ht="15.75" thickBot="1" x14ac:dyDescent="0.3">
      <c r="A56" s="11" t="s">
        <v>57</v>
      </c>
      <c r="B56" s="8">
        <v>353356</v>
      </c>
      <c r="C56" s="9">
        <v>375165</v>
      </c>
      <c r="D56" s="10">
        <f t="shared" si="0"/>
        <v>21809</v>
      </c>
    </row>
    <row r="57" spans="1:4" ht="15.75" thickBot="1" x14ac:dyDescent="0.3">
      <c r="A57" s="7" t="s">
        <v>58</v>
      </c>
      <c r="B57" s="8">
        <v>17932544</v>
      </c>
      <c r="C57" s="9">
        <v>21163471</v>
      </c>
      <c r="D57" s="10">
        <f t="shared" si="0"/>
        <v>3230927</v>
      </c>
    </row>
    <row r="58" spans="1:4" ht="15.75" thickBot="1" x14ac:dyDescent="0.3">
      <c r="A58" s="7" t="s">
        <v>59</v>
      </c>
      <c r="B58" s="8">
        <v>50715863</v>
      </c>
      <c r="C58" s="9">
        <v>59646378</v>
      </c>
      <c r="D58" s="10">
        <f t="shared" si="0"/>
        <v>8930515</v>
      </c>
    </row>
    <row r="59" spans="1:4" ht="15.75" thickBot="1" x14ac:dyDescent="0.3">
      <c r="A59" s="11" t="s">
        <v>60</v>
      </c>
      <c r="B59" s="8">
        <v>460312</v>
      </c>
      <c r="C59" s="9">
        <v>421417</v>
      </c>
      <c r="D59" s="10">
        <f t="shared" si="0"/>
        <v>-38895</v>
      </c>
    </row>
    <row r="60" spans="1:4" ht="15.75" thickBot="1" x14ac:dyDescent="0.3">
      <c r="A60" s="11" t="s">
        <v>61</v>
      </c>
      <c r="B60" s="8">
        <v>528800</v>
      </c>
      <c r="C60" s="9">
        <v>524540</v>
      </c>
      <c r="D60" s="10">
        <f t="shared" si="0"/>
        <v>-4260</v>
      </c>
    </row>
    <row r="61" spans="1:4" ht="15.75" thickBot="1" x14ac:dyDescent="0.3">
      <c r="A61" s="7" t="s">
        <v>62</v>
      </c>
      <c r="B61" s="8">
        <v>17025126</v>
      </c>
      <c r="C61" s="9">
        <v>22627522</v>
      </c>
      <c r="D61" s="10">
        <f t="shared" si="0"/>
        <v>5602396</v>
      </c>
    </row>
    <row r="62" spans="1:4" ht="15.75" thickBot="1" x14ac:dyDescent="0.3">
      <c r="A62" s="7" t="s">
        <v>63</v>
      </c>
      <c r="B62" s="8">
        <v>25192875</v>
      </c>
      <c r="C62" s="9">
        <v>31548935</v>
      </c>
      <c r="D62" s="10">
        <f t="shared" si="0"/>
        <v>6356060</v>
      </c>
    </row>
    <row r="63" spans="1:4" ht="15.75" thickBot="1" x14ac:dyDescent="0.3">
      <c r="A63" s="7" t="s">
        <v>64</v>
      </c>
      <c r="B63" s="8">
        <v>35942109</v>
      </c>
      <c r="C63" s="9">
        <v>46627944</v>
      </c>
      <c r="D63" s="10">
        <f t="shared" si="0"/>
        <v>10685835</v>
      </c>
    </row>
    <row r="64" spans="1:4" ht="15.75" thickBot="1" x14ac:dyDescent="0.3">
      <c r="A64" s="11" t="s">
        <v>65</v>
      </c>
      <c r="B64" s="8">
        <v>1695778</v>
      </c>
      <c r="C64" s="9">
        <v>1682116</v>
      </c>
      <c r="D64" s="10">
        <f t="shared" si="0"/>
        <v>-13662</v>
      </c>
    </row>
    <row r="65" spans="1:4" ht="15.75" thickBot="1" x14ac:dyDescent="0.3">
      <c r="A65" s="7" t="s">
        <v>66</v>
      </c>
      <c r="B65" s="8">
        <v>5711653</v>
      </c>
      <c r="C65" s="9">
        <v>5665636</v>
      </c>
      <c r="D65" s="10">
        <f t="shared" si="0"/>
        <v>-46017</v>
      </c>
    </row>
    <row r="66" spans="1:4" ht="15.75" thickBot="1" x14ac:dyDescent="0.3">
      <c r="A66" s="7" t="s">
        <v>67</v>
      </c>
      <c r="B66" s="8">
        <v>4192763</v>
      </c>
      <c r="C66" s="9">
        <v>4934579</v>
      </c>
      <c r="D66" s="10">
        <f t="shared" si="0"/>
        <v>741816</v>
      </c>
    </row>
    <row r="67" spans="1:4" ht="15.75" thickBot="1" x14ac:dyDescent="0.3">
      <c r="A67" s="7" t="s">
        <v>68</v>
      </c>
      <c r="B67" s="8">
        <v>8387403</v>
      </c>
      <c r="C67" s="9">
        <v>9732340</v>
      </c>
      <c r="D67" s="10">
        <f t="shared" si="0"/>
        <v>1344937</v>
      </c>
    </row>
    <row r="68" spans="1:4" ht="15.75" thickBot="1" x14ac:dyDescent="0.3">
      <c r="A68" s="7" t="s">
        <v>69</v>
      </c>
      <c r="B68" s="8">
        <v>11642404</v>
      </c>
      <c r="C68" s="9">
        <v>12102119</v>
      </c>
      <c r="D68" s="10">
        <f t="shared" ref="D68:D88" si="1">SUM(C68-B68)</f>
        <v>459715</v>
      </c>
    </row>
    <row r="69" spans="1:4" ht="15.75" thickBot="1" x14ac:dyDescent="0.3">
      <c r="A69" s="7" t="s">
        <v>70</v>
      </c>
      <c r="B69" s="8">
        <v>2921982</v>
      </c>
      <c r="C69" s="9">
        <v>5245717</v>
      </c>
      <c r="D69" s="10">
        <f t="shared" si="1"/>
        <v>2323735</v>
      </c>
    </row>
    <row r="70" spans="1:4" ht="15.75" thickBot="1" x14ac:dyDescent="0.3">
      <c r="A70" s="7" t="s">
        <v>71</v>
      </c>
      <c r="B70" s="8">
        <v>10903603</v>
      </c>
      <c r="C70" s="9">
        <v>16332037</v>
      </c>
      <c r="D70" s="10">
        <f t="shared" si="1"/>
        <v>5428434</v>
      </c>
    </row>
    <row r="71" spans="1:4" ht="15.75" thickBot="1" x14ac:dyDescent="0.3">
      <c r="A71" s="7" t="s">
        <v>72</v>
      </c>
      <c r="B71" s="8">
        <v>2006726</v>
      </c>
      <c r="C71" s="12">
        <v>3559333</v>
      </c>
      <c r="D71" s="10">
        <f t="shared" si="1"/>
        <v>1552607</v>
      </c>
    </row>
    <row r="72" spans="1:4" ht="15.75" thickBot="1" x14ac:dyDescent="0.3">
      <c r="A72" s="7" t="s">
        <v>73</v>
      </c>
      <c r="B72" s="8">
        <v>2156207</v>
      </c>
      <c r="C72" s="9">
        <v>2634399</v>
      </c>
      <c r="D72" s="10">
        <f t="shared" si="1"/>
        <v>478192</v>
      </c>
    </row>
    <row r="73" spans="1:4" ht="15.75" thickBot="1" x14ac:dyDescent="0.3">
      <c r="A73" s="7" t="s">
        <v>74</v>
      </c>
      <c r="B73" s="8">
        <v>1175054</v>
      </c>
      <c r="C73" s="9">
        <v>1165587</v>
      </c>
      <c r="D73" s="10">
        <f t="shared" si="1"/>
        <v>-9467</v>
      </c>
    </row>
    <row r="74" spans="1:4" ht="15.75" thickBot="1" x14ac:dyDescent="0.3">
      <c r="A74" s="7" t="s">
        <v>75</v>
      </c>
      <c r="B74" s="8">
        <v>469273</v>
      </c>
      <c r="C74" s="9">
        <v>557149</v>
      </c>
      <c r="D74" s="10">
        <f t="shared" si="1"/>
        <v>87876</v>
      </c>
    </row>
    <row r="75" spans="1:4" ht="15.75" thickBot="1" x14ac:dyDescent="0.3">
      <c r="A75" s="7" t="s">
        <v>76</v>
      </c>
      <c r="B75" s="8">
        <v>18969867</v>
      </c>
      <c r="C75" s="9">
        <v>18817032</v>
      </c>
      <c r="D75" s="10">
        <f t="shared" si="1"/>
        <v>-152835</v>
      </c>
    </row>
    <row r="76" spans="1:4" ht="15.75" thickBot="1" x14ac:dyDescent="0.3">
      <c r="A76" s="7" t="s">
        <v>77</v>
      </c>
      <c r="B76" s="8">
        <v>814144</v>
      </c>
      <c r="C76" s="9">
        <v>893456</v>
      </c>
      <c r="D76" s="10">
        <f t="shared" si="1"/>
        <v>79312</v>
      </c>
    </row>
    <row r="77" spans="1:4" ht="15.75" thickBot="1" x14ac:dyDescent="0.3">
      <c r="A77" s="7" t="s">
        <v>78</v>
      </c>
      <c r="B77" s="8">
        <v>2489338</v>
      </c>
      <c r="C77" s="9">
        <v>2659691</v>
      </c>
      <c r="D77" s="10">
        <f t="shared" si="1"/>
        <v>170353</v>
      </c>
    </row>
    <row r="78" spans="1:4" ht="15.75" thickBot="1" x14ac:dyDescent="0.3">
      <c r="A78" s="7" t="s">
        <v>79</v>
      </c>
      <c r="B78" s="8">
        <v>1329375</v>
      </c>
      <c r="C78" s="9">
        <v>1410677</v>
      </c>
      <c r="D78" s="10">
        <f t="shared" si="1"/>
        <v>81302</v>
      </c>
    </row>
    <row r="79" spans="1:4" ht="15.75" thickBot="1" x14ac:dyDescent="0.3">
      <c r="A79" s="13" t="s">
        <v>80</v>
      </c>
      <c r="B79" s="8">
        <v>129330</v>
      </c>
      <c r="C79" s="9">
        <v>128599</v>
      </c>
      <c r="D79" s="10">
        <f t="shared" si="1"/>
        <v>-731</v>
      </c>
    </row>
    <row r="80" spans="1:4" ht="15.75" thickBot="1" x14ac:dyDescent="0.3">
      <c r="A80" s="13" t="s">
        <v>81</v>
      </c>
      <c r="B80" s="8">
        <v>1214715</v>
      </c>
      <c r="C80" s="9">
        <v>1449365</v>
      </c>
      <c r="D80" s="10">
        <f t="shared" si="1"/>
        <v>234650</v>
      </c>
    </row>
    <row r="81" spans="1:6" ht="15.75" thickBot="1" x14ac:dyDescent="0.3">
      <c r="A81" s="7" t="s">
        <v>82</v>
      </c>
      <c r="B81" s="8">
        <v>6685452</v>
      </c>
      <c r="C81" s="9">
        <v>6357468</v>
      </c>
      <c r="D81" s="10">
        <f t="shared" si="1"/>
        <v>-327984</v>
      </c>
    </row>
    <row r="82" spans="1:6" ht="15.75" thickBot="1" x14ac:dyDescent="0.3">
      <c r="A82" s="7"/>
      <c r="B82" s="7"/>
      <c r="C82" s="7"/>
      <c r="D82" s="10"/>
    </row>
    <row r="83" spans="1:6" ht="15.75" thickBot="1" x14ac:dyDescent="0.3">
      <c r="A83" s="14" t="s">
        <v>83</v>
      </c>
      <c r="B83" s="15">
        <f>SUM(B3:B82)</f>
        <v>836117917</v>
      </c>
      <c r="C83" s="16">
        <f>SUM(C3:C82)</f>
        <v>928459685</v>
      </c>
      <c r="D83" s="17">
        <f t="shared" si="1"/>
        <v>92341768</v>
      </c>
      <c r="F83" s="18"/>
    </row>
    <row r="84" spans="1:6" ht="15.75" thickBot="1" x14ac:dyDescent="0.3">
      <c r="A84" s="7"/>
      <c r="B84" s="7"/>
      <c r="C84" s="19"/>
      <c r="D84" s="10"/>
    </row>
    <row r="85" spans="1:6" ht="15.75" thickBot="1" x14ac:dyDescent="0.3">
      <c r="A85" s="20" t="s">
        <v>84</v>
      </c>
      <c r="B85" s="20">
        <v>7625710</v>
      </c>
      <c r="C85" s="9">
        <v>7541113</v>
      </c>
      <c r="D85" s="10">
        <f t="shared" si="1"/>
        <v>-84597</v>
      </c>
    </row>
    <row r="86" spans="1:6" ht="15.75" thickBot="1" x14ac:dyDescent="0.3">
      <c r="A86" s="20" t="s">
        <v>85</v>
      </c>
      <c r="B86" s="20">
        <v>63507585</v>
      </c>
      <c r="C86" s="9">
        <v>70451673</v>
      </c>
      <c r="D86" s="10">
        <f t="shared" si="1"/>
        <v>6944088</v>
      </c>
    </row>
    <row r="87" spans="1:6" ht="15.75" thickBot="1" x14ac:dyDescent="0.3">
      <c r="A87" s="20" t="s">
        <v>86</v>
      </c>
      <c r="B87" s="20">
        <v>829432465</v>
      </c>
      <c r="C87" s="9">
        <v>922102217</v>
      </c>
      <c r="D87" s="10">
        <f t="shared" si="1"/>
        <v>92669752</v>
      </c>
    </row>
    <row r="88" spans="1:6" ht="15.75" thickBot="1" x14ac:dyDescent="0.3">
      <c r="A88" s="20" t="s">
        <v>87</v>
      </c>
      <c r="B88" s="20">
        <v>6685452</v>
      </c>
      <c r="C88" s="9">
        <v>6357468</v>
      </c>
      <c r="D88" s="10">
        <f t="shared" si="1"/>
        <v>-327984</v>
      </c>
    </row>
    <row r="89" spans="1:6" ht="15.75" thickBot="1" x14ac:dyDescent="0.3">
      <c r="A89" s="16" t="s">
        <v>88</v>
      </c>
      <c r="B89" s="16">
        <v>907251212</v>
      </c>
      <c r="C89" s="16">
        <v>1006452471</v>
      </c>
      <c r="D89" s="17">
        <f>SUM(C89-B89)</f>
        <v>99201259</v>
      </c>
    </row>
    <row r="90" spans="1:6" x14ac:dyDescent="0.25">
      <c r="A90" s="18"/>
      <c r="B90" s="18"/>
    </row>
    <row r="91" spans="1:6" x14ac:dyDescent="0.25">
      <c r="A91" s="18"/>
      <c r="B91" s="18"/>
    </row>
    <row r="94" spans="1:6" x14ac:dyDescent="0.25">
      <c r="B94" s="21"/>
    </row>
  </sheetData>
  <printOptions horizontalCentered="1"/>
  <pageMargins left="0.7" right="0.7" top="0.75" bottom="1" header="0.3" footer="0.3"/>
  <pageSetup scale="88" fitToHeight="2" orientation="portrait" r:id="rId1"/>
  <headerFooter>
    <oddHeader>&amp;C&amp;"Arial Black,Regular"&amp;14FINAL FISCAL YEAR 2022-2023 TITLE I PART A ALLOCATIONS</oddHeader>
    <oddFooter>&amp;ROffice of Grants Management
Prepared by:  Gwendolyn Jackson
June 8, 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9" ma:contentTypeDescription="Create a new document." ma:contentTypeScope="" ma:versionID="e395d5d06b82b4fecee69987e8c0168b">
  <xsd:schema xmlns:xsd="http://www.w3.org/2001/XMLSchema" xmlns:xs="http://www.w3.org/2001/XMLSchema" xmlns:p="http://schemas.microsoft.com/office/2006/metadata/properties" xmlns:ns3="6175c4d1-a53c-410c-92b6-74bcb683b4aa" targetNamespace="http://schemas.microsoft.com/office/2006/metadata/properties" ma:root="true" ma:fieldsID="1516c1341c8f469a86d52f46f0b8d78f" ns3:_="">
    <xsd:import namespace="6175c4d1-a53c-410c-92b6-74bcb683b4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DD888B-1444-49DD-919B-41F1DF36E1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D91056-30A8-4ECE-BC96-FB2DBBFF0B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7DDD35-A352-4496-82A9-D76F95DC2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FY 2022-23 Allocation</vt:lpstr>
      <vt:lpstr>'Final FY 2022-23 Allocation'!Print_Area</vt:lpstr>
      <vt:lpstr>'Final FY 2022-23 Allocation'!Print_Titles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Gwendolyn</dc:creator>
  <cp:lastModifiedBy>Brown, Janice</cp:lastModifiedBy>
  <dcterms:created xsi:type="dcterms:W3CDTF">2022-06-10T18:29:43Z</dcterms:created>
  <dcterms:modified xsi:type="dcterms:W3CDTF">2022-06-17T13:10:56Z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